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2" i="1"/>
  <c r="H33" i="1" l="1"/>
  <c r="H34" i="1"/>
  <c r="H35" i="1"/>
  <c r="H36" i="1"/>
  <c r="H37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33" i="1" l="1"/>
  <c r="F34" i="1"/>
  <c r="F35" i="1"/>
  <c r="F36" i="1"/>
  <c r="F37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<sst xmlns="http://schemas.openxmlformats.org/spreadsheetml/2006/main" count="45" uniqueCount="45">
  <si>
    <t>Vial Label</t>
  </si>
  <si>
    <t>Empty weight (g)</t>
  </si>
  <si>
    <t>Weight with eluate (g)</t>
  </si>
  <si>
    <t>Weight of eluate (g)</t>
  </si>
  <si>
    <t>DC4 L 1 mL</t>
  </si>
  <si>
    <t>DC4 L 2 mL</t>
  </si>
  <si>
    <t>DC4 L 3 mL</t>
  </si>
  <si>
    <t>DC4 L 4 mL</t>
  </si>
  <si>
    <t>DC4 L 5 mL</t>
  </si>
  <si>
    <t>DC4 W 1.5 mL</t>
  </si>
  <si>
    <t>DC4 W 2.5 mL</t>
  </si>
  <si>
    <t>DC4 W 3.5 mL</t>
  </si>
  <si>
    <t>DC4 W 4.5 mL</t>
  </si>
  <si>
    <t>DC4 W 5.5 mL</t>
  </si>
  <si>
    <t>DC4 W 6.5 mL</t>
  </si>
  <si>
    <t>DC4 W 7.5 mL</t>
  </si>
  <si>
    <t>DC4 W 8.5 mL</t>
  </si>
  <si>
    <t>DC4 W 9.5 mL</t>
  </si>
  <si>
    <t>DC4 W 10.5 mL</t>
  </si>
  <si>
    <t>DC4 W 11.5 mL</t>
  </si>
  <si>
    <t>DC4 E 1 mL</t>
  </si>
  <si>
    <t>DC4 E 2 mL</t>
  </si>
  <si>
    <t>DC4 E 3 mL</t>
  </si>
  <si>
    <t>DC4 E 4 mL</t>
  </si>
  <si>
    <t>DC4 E 5 mL</t>
  </si>
  <si>
    <t>DC4 E 6 mL</t>
  </si>
  <si>
    <t>DC4 E 7 mL</t>
  </si>
  <si>
    <t>DC4 E 8 mL</t>
  </si>
  <si>
    <t>DC4 E 9 mL</t>
  </si>
  <si>
    <t>DC4 E 10 mL</t>
  </si>
  <si>
    <t>DC4 E 11 mL</t>
  </si>
  <si>
    <t>DC4 E 12 mL</t>
  </si>
  <si>
    <t>DC4 E 13 mL</t>
  </si>
  <si>
    <t>DC4 E 14 mL</t>
  </si>
  <si>
    <t>DC4 E 15 mL</t>
  </si>
  <si>
    <t>DC4 E 16 mL</t>
  </si>
  <si>
    <t>DC4 E 17 mL</t>
  </si>
  <si>
    <t>DC4 E 18 mL</t>
  </si>
  <si>
    <t>DC4 E 19 mL</t>
  </si>
  <si>
    <t>DC4 E 20 mL</t>
  </si>
  <si>
    <t>Concentration factor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</si>
  <si>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</si>
  <si>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</si>
  <si>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</si>
  <si>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Concentration factor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</si>
</sst>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1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L12" sqref="L12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10" bestFit="1" customWidth="1"/>
    <col min="4" max="4" width="21.140625" bestFit="1" customWidth="1"/>
    <col min="5" max="5" width="22.85546875" style="10" bestFit="1" customWidth="1"/>
    <col min="6" max="6" width="19" bestFit="1" customWidth="1"/>
    <col min="7" max="7" width="20.5703125" bestFit="1" customWidth="1"/>
    <col min="8" max="8" width="19.42578125" bestFit="1" customWidth="1"/>
    <col min="9" max="9" width="21" style="10" bestFit="1" customWidth="1"/>
  </cols>
  <sheetData>
    <row r="1" spans="1:9" ht="15.75" thickBot="1" x14ac:dyDescent="0.3">
      <c r="A1" s="1" t="s">
        <v>0</v>
      </c>
      <c r="B1" s="1" t="s">
        <v>1</v>
      </c>
      <c r="C1" s="7" t="s">
        <v>41</v>
      </c>
      <c r="D1" s="1" t="s">
        <v>2</v>
      </c>
      <c r="E1" s="7" t="s">
        <v>42</v>
      </c>
      <c r="F1" s="1" t="s">
        <v>3</v>
      </c>
      <c r="G1" s="7" t="s">
        <v>43</v>
      </c>
      <c r="H1" s="6" t="s">
        <v>40</v>
      </c>
      <c r="I1" s="7" t="s">
        <v>44</v>
      </c>
    </row>
    <row r="2" spans="1:9" x14ac:dyDescent="0.25">
      <c r="A2" s="3" t="s">
        <v>4</v>
      </c>
      <c r="B2" s="3">
        <v>6.1287000000000003</v>
      </c>
      <c r="C2" s="9">
        <v>1E-4</v>
      </c>
      <c r="D2" s="3">
        <v>6.8602999999999996</v>
      </c>
      <c r="E2" s="8">
        <v>1E-4</v>
      </c>
      <c r="F2" s="2">
        <f t="shared" ref="F2:F37" si="0">D2-B2</f>
        <v>0.73159999999999936</v>
      </c>
      <c r="G2" s="8">
        <f>SQRT((C2^2)+(E2^2))</f>
        <v>1.4142135623730951E-4</v>
      </c>
      <c r="H2" s="2">
        <f>1/F2</f>
        <v>1.3668671405139432</v>
      </c>
      <c r="I2" s="8">
        <f>H2*SQRT((G2/F2)^2)</f>
        <v>2.6422116567481564E-4</v>
      </c>
    </row>
    <row r="3" spans="1:9" x14ac:dyDescent="0.25">
      <c r="A3" s="3" t="s">
        <v>5</v>
      </c>
      <c r="B3" s="3">
        <v>6.1222000000000003</v>
      </c>
      <c r="C3" s="9">
        <v>1E-4</v>
      </c>
      <c r="D3" s="3">
        <v>7.1345000000000001</v>
      </c>
      <c r="E3" s="8">
        <v>1E-4</v>
      </c>
      <c r="F3" s="2">
        <f t="shared" si="0"/>
        <v>1.0122999999999998</v>
      </c>
      <c r="G3" s="8">
        <f t="shared" ref="G3:G37" si="1">SQRT((C3^2)+(E3^2))</f>
        <v>1.4142135623730951E-4</v>
      </c>
      <c r="H3" s="3">
        <f t="shared" ref="H3:H37" si="2">1/F3</f>
        <v>0.98784945174355454</v>
      </c>
      <c r="I3" s="8">
        <f t="shared" ref="I3:I37" si="3">H3*SQRT((G3/F3)^2)</f>
        <v>1.3800554106871101E-4</v>
      </c>
    </row>
    <row r="4" spans="1:9" x14ac:dyDescent="0.25">
      <c r="A4" s="3" t="s">
        <v>6</v>
      </c>
      <c r="B4" s="3">
        <v>6.1365999999999996</v>
      </c>
      <c r="C4" s="9">
        <v>1E-4</v>
      </c>
      <c r="D4" s="3">
        <v>7.1437999999999997</v>
      </c>
      <c r="E4" s="8">
        <v>1E-4</v>
      </c>
      <c r="F4" s="2">
        <f t="shared" si="0"/>
        <v>1.0072000000000001</v>
      </c>
      <c r="G4" s="8">
        <f t="shared" si="1"/>
        <v>1.4142135623730951E-4</v>
      </c>
      <c r="H4" s="3">
        <f t="shared" si="2"/>
        <v>0.99285146942017466</v>
      </c>
      <c r="I4" s="8">
        <f t="shared" si="3"/>
        <v>1.394066732998478E-4</v>
      </c>
    </row>
    <row r="5" spans="1:9" x14ac:dyDescent="0.25">
      <c r="A5" s="3" t="s">
        <v>7</v>
      </c>
      <c r="B5" s="3">
        <v>6.1215000000000002</v>
      </c>
      <c r="C5" s="9">
        <v>1E-4</v>
      </c>
      <c r="D5" s="3">
        <v>7.1330999999999998</v>
      </c>
      <c r="E5" s="8">
        <v>1E-4</v>
      </c>
      <c r="F5" s="2">
        <f t="shared" si="0"/>
        <v>1.0115999999999996</v>
      </c>
      <c r="G5" s="8">
        <f t="shared" si="1"/>
        <v>1.4142135623730951E-4</v>
      </c>
      <c r="H5" s="3">
        <f t="shared" si="2"/>
        <v>0.9885330170027683</v>
      </c>
      <c r="I5" s="8">
        <f t="shared" si="3"/>
        <v>1.3819659939688699E-4</v>
      </c>
    </row>
    <row r="6" spans="1:9" x14ac:dyDescent="0.25">
      <c r="A6" s="3" t="s">
        <v>8</v>
      </c>
      <c r="B6" s="3">
        <v>6.1329000000000002</v>
      </c>
      <c r="C6" s="9">
        <v>1E-4</v>
      </c>
      <c r="D6" s="3">
        <v>7.3311999999999999</v>
      </c>
      <c r="E6" s="8">
        <v>1E-4</v>
      </c>
      <c r="F6" s="2">
        <f t="shared" si="0"/>
        <v>1.1982999999999997</v>
      </c>
      <c r="G6" s="8">
        <f t="shared" si="1"/>
        <v>1.4142135623730951E-4</v>
      </c>
      <c r="H6" s="3">
        <f t="shared" si="2"/>
        <v>0.83451556371526348</v>
      </c>
      <c r="I6" s="8">
        <f t="shared" si="3"/>
        <v>9.8488127198327185E-5</v>
      </c>
    </row>
    <row r="7" spans="1:9" x14ac:dyDescent="0.25">
      <c r="A7" s="3" t="s">
        <v>9</v>
      </c>
      <c r="B7" s="3">
        <v>6.1421999999999999</v>
      </c>
      <c r="C7" s="9">
        <v>1E-4</v>
      </c>
      <c r="D7" s="3">
        <v>7.4260000000000002</v>
      </c>
      <c r="E7" s="8">
        <v>1E-4</v>
      </c>
      <c r="F7" s="2">
        <f t="shared" si="0"/>
        <v>1.2838000000000003</v>
      </c>
      <c r="G7" s="8">
        <f t="shared" si="1"/>
        <v>1.4142135623730951E-4</v>
      </c>
      <c r="H7" s="3">
        <f t="shared" si="2"/>
        <v>0.77893752921015713</v>
      </c>
      <c r="I7" s="8">
        <f t="shared" si="3"/>
        <v>8.5806513323757048E-5</v>
      </c>
    </row>
    <row r="8" spans="1:9" x14ac:dyDescent="0.25">
      <c r="A8" s="3" t="s">
        <v>10</v>
      </c>
      <c r="B8" s="3">
        <v>6.1493000000000002</v>
      </c>
      <c r="C8" s="9">
        <v>1E-4</v>
      </c>
      <c r="D8" s="3">
        <v>7.1395999999999997</v>
      </c>
      <c r="E8" s="8">
        <v>1E-4</v>
      </c>
      <c r="F8" s="2">
        <f t="shared" si="0"/>
        <v>0.99029999999999951</v>
      </c>
      <c r="G8" s="8">
        <f t="shared" si="1"/>
        <v>1.4142135623730951E-4</v>
      </c>
      <c r="H8" s="3">
        <f t="shared" si="2"/>
        <v>1.0097950116126431</v>
      </c>
      <c r="I8" s="8">
        <f t="shared" si="3"/>
        <v>1.4420537217401771E-4</v>
      </c>
    </row>
    <row r="9" spans="1:9" x14ac:dyDescent="0.25">
      <c r="A9" s="3" t="s">
        <v>11</v>
      </c>
      <c r="B9" s="3">
        <v>6.1318999999999999</v>
      </c>
      <c r="C9" s="9">
        <v>1E-4</v>
      </c>
      <c r="D9" s="3">
        <v>7.1712999999999996</v>
      </c>
      <c r="E9" s="8">
        <v>1E-4</v>
      </c>
      <c r="F9" s="2">
        <f t="shared" si="0"/>
        <v>1.0393999999999997</v>
      </c>
      <c r="G9" s="8">
        <f t="shared" si="1"/>
        <v>1.4142135623730951E-4</v>
      </c>
      <c r="H9" s="3">
        <f t="shared" si="2"/>
        <v>0.9620935154897059</v>
      </c>
      <c r="I9" s="8">
        <f t="shared" si="3"/>
        <v>1.3090299190655685E-4</v>
      </c>
    </row>
    <row r="10" spans="1:9" x14ac:dyDescent="0.25">
      <c r="A10" s="3" t="s">
        <v>12</v>
      </c>
      <c r="B10" s="4">
        <v>6.1235999999999997</v>
      </c>
      <c r="C10" s="9">
        <v>1E-4</v>
      </c>
      <c r="D10" s="3">
        <v>7.0888999999999998</v>
      </c>
      <c r="E10" s="8">
        <v>1E-4</v>
      </c>
      <c r="F10" s="2">
        <f t="shared" si="0"/>
        <v>0.96530000000000005</v>
      </c>
      <c r="G10" s="8">
        <f t="shared" si="1"/>
        <v>1.4142135623730951E-4</v>
      </c>
      <c r="H10" s="3">
        <f t="shared" si="2"/>
        <v>1.0359473738734071</v>
      </c>
      <c r="I10" s="8">
        <f t="shared" si="3"/>
        <v>1.5177155558236438E-4</v>
      </c>
    </row>
    <row r="11" spans="1:9" x14ac:dyDescent="0.25">
      <c r="A11" s="3" t="s">
        <v>13</v>
      </c>
      <c r="B11" s="3">
        <v>6.1345999999999998</v>
      </c>
      <c r="C11" s="9">
        <v>1E-4</v>
      </c>
      <c r="D11" s="3">
        <v>7.1553000000000004</v>
      </c>
      <c r="E11" s="8">
        <v>1E-4</v>
      </c>
      <c r="F11" s="2">
        <f t="shared" si="0"/>
        <v>1.0207000000000006</v>
      </c>
      <c r="G11" s="8">
        <f t="shared" si="1"/>
        <v>1.4142135623730951E-4</v>
      </c>
      <c r="H11" s="3">
        <f t="shared" si="2"/>
        <v>0.9797198001371602</v>
      </c>
      <c r="I11" s="8">
        <f t="shared" si="3"/>
        <v>1.3574341419412455E-4</v>
      </c>
    </row>
    <row r="12" spans="1:9" x14ac:dyDescent="0.25">
      <c r="A12" s="3" t="s">
        <v>14</v>
      </c>
      <c r="B12" s="3">
        <v>6.1342999999999996</v>
      </c>
      <c r="C12" s="9">
        <v>1E-4</v>
      </c>
      <c r="D12" s="3">
        <v>7.1402999999999999</v>
      </c>
      <c r="E12" s="8">
        <v>1E-4</v>
      </c>
      <c r="F12" s="2">
        <f t="shared" si="0"/>
        <v>1.0060000000000002</v>
      </c>
      <c r="G12" s="8">
        <f t="shared" si="1"/>
        <v>1.4142135623730951E-4</v>
      </c>
      <c r="H12" s="3">
        <f t="shared" si="2"/>
        <v>0.99403578528827019</v>
      </c>
      <c r="I12" s="8">
        <f t="shared" si="3"/>
        <v>1.3973945219074166E-4</v>
      </c>
    </row>
    <row r="13" spans="1:9" x14ac:dyDescent="0.25">
      <c r="A13" s="3" t="s">
        <v>15</v>
      </c>
      <c r="B13" s="3">
        <v>6.1238000000000001</v>
      </c>
      <c r="C13" s="9">
        <v>1E-4</v>
      </c>
      <c r="D13" s="3">
        <v>7.1322999999999999</v>
      </c>
      <c r="E13" s="8">
        <v>1E-4</v>
      </c>
      <c r="F13" s="2">
        <f t="shared" si="0"/>
        <v>1.0084999999999997</v>
      </c>
      <c r="G13" s="8">
        <f t="shared" si="1"/>
        <v>1.4142135623730951E-4</v>
      </c>
      <c r="H13" s="3">
        <f t="shared" si="2"/>
        <v>0.99157164105106621</v>
      </c>
      <c r="I13" s="8">
        <f t="shared" si="3"/>
        <v>1.3904750251253988E-4</v>
      </c>
    </row>
    <row r="14" spans="1:9" x14ac:dyDescent="0.25">
      <c r="A14" s="3" t="s">
        <v>16</v>
      </c>
      <c r="B14" s="3">
        <v>6.1456999999999997</v>
      </c>
      <c r="C14" s="9">
        <v>1E-4</v>
      </c>
      <c r="D14" s="3">
        <v>7.1524999999999999</v>
      </c>
      <c r="E14" s="8">
        <v>1E-4</v>
      </c>
      <c r="F14" s="2">
        <f t="shared" si="0"/>
        <v>1.0068000000000001</v>
      </c>
      <c r="G14" s="8">
        <f t="shared" si="1"/>
        <v>1.4142135623730951E-4</v>
      </c>
      <c r="H14" s="3">
        <f t="shared" si="2"/>
        <v>0.99324592769169628</v>
      </c>
      <c r="I14" s="8">
        <f t="shared" si="3"/>
        <v>1.3951746739307143E-4</v>
      </c>
    </row>
    <row r="15" spans="1:9" x14ac:dyDescent="0.25">
      <c r="A15" s="3" t="s">
        <v>17</v>
      </c>
      <c r="B15" s="3">
        <v>6.1471</v>
      </c>
      <c r="C15" s="9">
        <v>1E-4</v>
      </c>
      <c r="D15" s="3">
        <v>7.1753</v>
      </c>
      <c r="E15" s="8">
        <v>1E-4</v>
      </c>
      <c r="F15" s="2">
        <f t="shared" si="0"/>
        <v>1.0282</v>
      </c>
      <c r="G15" s="8">
        <f t="shared" si="1"/>
        <v>1.4142135623730951E-4</v>
      </c>
      <c r="H15" s="3">
        <f t="shared" si="2"/>
        <v>0.97257342929391166</v>
      </c>
      <c r="I15" s="8">
        <f t="shared" si="3"/>
        <v>1.3377033010223305E-4</v>
      </c>
    </row>
    <row r="16" spans="1:9" x14ac:dyDescent="0.25">
      <c r="A16" s="3" t="s">
        <v>18</v>
      </c>
      <c r="B16" s="5">
        <v>6.1196999999999999</v>
      </c>
      <c r="C16" s="9">
        <v>1E-4</v>
      </c>
      <c r="D16" s="3">
        <v>7.1329000000000002</v>
      </c>
      <c r="E16" s="8">
        <v>1E-4</v>
      </c>
      <c r="F16" s="2">
        <f t="shared" si="0"/>
        <v>1.0132000000000003</v>
      </c>
      <c r="G16" s="8">
        <f t="shared" si="1"/>
        <v>1.4142135623730951E-4</v>
      </c>
      <c r="H16" s="3">
        <f t="shared" si="2"/>
        <v>0.98697196999605175</v>
      </c>
      <c r="I16" s="8">
        <f t="shared" si="3"/>
        <v>1.3776047627817877E-4</v>
      </c>
    </row>
    <row r="17" spans="1:9" x14ac:dyDescent="0.25">
      <c r="A17" s="3" t="s">
        <v>19</v>
      </c>
      <c r="B17" s="5">
        <v>6.1536999999999997</v>
      </c>
      <c r="C17" s="9">
        <v>1E-4</v>
      </c>
      <c r="D17" s="3">
        <v>7.1360000000000001</v>
      </c>
      <c r="E17" s="8">
        <v>1E-4</v>
      </c>
      <c r="F17" s="2">
        <f t="shared" si="0"/>
        <v>0.9823000000000004</v>
      </c>
      <c r="G17" s="8">
        <f t="shared" si="1"/>
        <v>1.4142135623730951E-4</v>
      </c>
      <c r="H17" s="3">
        <f t="shared" si="2"/>
        <v>1.0180189351521933</v>
      </c>
      <c r="I17" s="8">
        <f t="shared" si="3"/>
        <v>1.4656379770384276E-4</v>
      </c>
    </row>
    <row r="18" spans="1:9" x14ac:dyDescent="0.25">
      <c r="A18" s="3" t="s">
        <v>20</v>
      </c>
      <c r="B18" s="3">
        <v>6.1241000000000003</v>
      </c>
      <c r="C18" s="9">
        <v>1E-4</v>
      </c>
      <c r="D18" s="3">
        <v>7.1454000000000004</v>
      </c>
      <c r="E18" s="8">
        <v>1E-4</v>
      </c>
      <c r="F18" s="2">
        <f t="shared" si="0"/>
        <v>1.0213000000000001</v>
      </c>
      <c r="G18" s="8">
        <f t="shared" si="1"/>
        <v>1.4142135623730951E-4</v>
      </c>
      <c r="H18" s="3">
        <f t="shared" si="2"/>
        <v>0.97914422794477618</v>
      </c>
      <c r="I18" s="8">
        <f t="shared" si="3"/>
        <v>1.3558396618807751E-4</v>
      </c>
    </row>
    <row r="19" spans="1:9" x14ac:dyDescent="0.25">
      <c r="A19" s="3" t="s">
        <v>21</v>
      </c>
      <c r="B19" s="3">
        <v>6.1349999999999998</v>
      </c>
      <c r="C19" s="9">
        <v>1E-4</v>
      </c>
      <c r="D19" s="5">
        <v>7.1624999999999996</v>
      </c>
      <c r="E19" s="8">
        <v>1E-4</v>
      </c>
      <c r="F19" s="2">
        <f t="shared" si="0"/>
        <v>1.0274999999999999</v>
      </c>
      <c r="G19" s="8">
        <f t="shared" si="1"/>
        <v>1.4142135623730951E-4</v>
      </c>
      <c r="H19" s="3">
        <f t="shared" si="2"/>
        <v>0.97323600973236024</v>
      </c>
      <c r="I19" s="8">
        <f t="shared" si="3"/>
        <v>1.3395265833122898E-4</v>
      </c>
    </row>
    <row r="20" spans="1:9" x14ac:dyDescent="0.25">
      <c r="A20" s="3" t="s">
        <v>22</v>
      </c>
      <c r="B20" s="3">
        <v>6.1205999999999996</v>
      </c>
      <c r="C20" s="9">
        <v>1E-4</v>
      </c>
      <c r="D20" s="5">
        <v>7.1670999999999996</v>
      </c>
      <c r="E20" s="8">
        <v>1E-4</v>
      </c>
      <c r="F20" s="3">
        <f t="shared" si="0"/>
        <v>1.0465</v>
      </c>
      <c r="G20" s="8">
        <f t="shared" si="1"/>
        <v>1.4142135623730951E-4</v>
      </c>
      <c r="H20" s="3">
        <f t="shared" si="2"/>
        <v>0.95556617295747737</v>
      </c>
      <c r="I20" s="8">
        <f t="shared" si="3"/>
        <v>1.2913278944495167E-4</v>
      </c>
    </row>
    <row r="21" spans="1:9" x14ac:dyDescent="0.25">
      <c r="A21" s="3" t="s">
        <v>23</v>
      </c>
      <c r="B21" s="3">
        <v>6.1254999999999997</v>
      </c>
      <c r="C21" s="9">
        <v>1E-4</v>
      </c>
      <c r="D21" s="5">
        <v>6.9676</v>
      </c>
      <c r="E21" s="8">
        <v>1E-4</v>
      </c>
      <c r="F21" s="3">
        <f t="shared" si="0"/>
        <v>0.84210000000000029</v>
      </c>
      <c r="G21" s="8">
        <f t="shared" si="1"/>
        <v>1.4142135623730951E-4</v>
      </c>
      <c r="H21" s="3">
        <f t="shared" si="2"/>
        <v>1.1875074219213866</v>
      </c>
      <c r="I21" s="8">
        <f t="shared" si="3"/>
        <v>1.9942870223250606E-4</v>
      </c>
    </row>
    <row r="22" spans="1:9" x14ac:dyDescent="0.25">
      <c r="A22" s="3" t="s">
        <v>24</v>
      </c>
      <c r="B22" s="3">
        <v>6.1341999999999999</v>
      </c>
      <c r="C22" s="9">
        <v>1E-4</v>
      </c>
      <c r="D22" s="3">
        <v>6.9497999999999998</v>
      </c>
      <c r="E22" s="8">
        <v>1E-4</v>
      </c>
      <c r="F22" s="3">
        <f t="shared" si="0"/>
        <v>0.81559999999999988</v>
      </c>
      <c r="G22" s="8">
        <f t="shared" si="1"/>
        <v>1.4142135623730951E-4</v>
      </c>
      <c r="H22" s="3">
        <f t="shared" si="2"/>
        <v>1.2260912211868564</v>
      </c>
      <c r="I22" s="8">
        <f t="shared" si="3"/>
        <v>2.1259867995451726E-4</v>
      </c>
    </row>
    <row r="23" spans="1:9" x14ac:dyDescent="0.25">
      <c r="A23" s="3" t="s">
        <v>25</v>
      </c>
      <c r="B23" s="3">
        <v>6.1208</v>
      </c>
      <c r="C23" s="9">
        <v>1E-4</v>
      </c>
      <c r="D23" s="3">
        <v>6.9154999999999998</v>
      </c>
      <c r="E23" s="8">
        <v>1E-4</v>
      </c>
      <c r="F23" s="3">
        <f t="shared" si="0"/>
        <v>0.79469999999999974</v>
      </c>
      <c r="G23" s="8">
        <f t="shared" si="1"/>
        <v>1.4142135623730951E-4</v>
      </c>
      <c r="H23" s="3">
        <f t="shared" si="2"/>
        <v>1.2583364791745317</v>
      </c>
      <c r="I23" s="8">
        <f t="shared" si="3"/>
        <v>2.2392808794229684E-4</v>
      </c>
    </row>
    <row r="24" spans="1:9" x14ac:dyDescent="0.25">
      <c r="A24" s="3" t="s">
        <v>26</v>
      </c>
      <c r="B24" s="3">
        <v>6.1771000000000003</v>
      </c>
      <c r="C24" s="9">
        <v>1E-4</v>
      </c>
      <c r="D24" s="3">
        <v>7.0088999999999997</v>
      </c>
      <c r="E24" s="8">
        <v>1E-4</v>
      </c>
      <c r="F24" s="3">
        <f t="shared" si="0"/>
        <v>0.83179999999999943</v>
      </c>
      <c r="G24" s="8">
        <f t="shared" si="1"/>
        <v>1.4142135623730951E-4</v>
      </c>
      <c r="H24" s="3">
        <f t="shared" si="2"/>
        <v>1.2022120702091856</v>
      </c>
      <c r="I24" s="8">
        <f t="shared" si="3"/>
        <v>2.0439824651820955E-4</v>
      </c>
    </row>
    <row r="25" spans="1:9" x14ac:dyDescent="0.25">
      <c r="A25" s="3" t="s">
        <v>27</v>
      </c>
      <c r="B25" s="3">
        <v>6.1351000000000004</v>
      </c>
      <c r="C25" s="9">
        <v>1E-4</v>
      </c>
      <c r="D25" s="3">
        <v>6.9508000000000001</v>
      </c>
      <c r="E25" s="8">
        <v>1E-4</v>
      </c>
      <c r="F25" s="3">
        <f t="shared" si="0"/>
        <v>0.81569999999999965</v>
      </c>
      <c r="G25" s="8">
        <f t="shared" si="1"/>
        <v>1.4142135623730951E-4</v>
      </c>
      <c r="H25" s="3">
        <f t="shared" si="2"/>
        <v>1.2259409096481555</v>
      </c>
      <c r="I25" s="8">
        <f t="shared" si="3"/>
        <v>2.1254655646591044E-4</v>
      </c>
    </row>
    <row r="26" spans="1:9" x14ac:dyDescent="0.25">
      <c r="A26" s="3" t="s">
        <v>28</v>
      </c>
      <c r="B26" s="3">
        <v>6.13</v>
      </c>
      <c r="C26" s="9">
        <v>1E-4</v>
      </c>
      <c r="D26" s="3">
        <v>6.9420000000000002</v>
      </c>
      <c r="E26" s="8">
        <v>1E-4</v>
      </c>
      <c r="F26" s="3">
        <f t="shared" si="0"/>
        <v>0.81200000000000028</v>
      </c>
      <c r="G26" s="8">
        <f t="shared" si="1"/>
        <v>1.4142135623730951E-4</v>
      </c>
      <c r="H26" s="3">
        <f t="shared" si="2"/>
        <v>1.2315270935960587</v>
      </c>
      <c r="I26" s="8">
        <f t="shared" si="3"/>
        <v>2.1448797022087016E-4</v>
      </c>
    </row>
    <row r="27" spans="1:9" x14ac:dyDescent="0.25">
      <c r="A27" s="3" t="s">
        <v>29</v>
      </c>
      <c r="B27" s="3">
        <v>6.1763000000000003</v>
      </c>
      <c r="C27" s="9">
        <v>1E-4</v>
      </c>
      <c r="D27" s="3">
        <v>7.0328999999999997</v>
      </c>
      <c r="E27" s="8">
        <v>1E-4</v>
      </c>
      <c r="F27" s="3">
        <f t="shared" si="0"/>
        <v>0.85659999999999936</v>
      </c>
      <c r="G27" s="8">
        <f t="shared" si="1"/>
        <v>1.4142135623730951E-4</v>
      </c>
      <c r="H27" s="3">
        <f t="shared" si="2"/>
        <v>1.1674060238150838</v>
      </c>
      <c r="I27" s="8">
        <f t="shared" si="3"/>
        <v>1.9273423204241668E-4</v>
      </c>
    </row>
    <row r="28" spans="1:9" x14ac:dyDescent="0.25">
      <c r="A28" s="3" t="s">
        <v>30</v>
      </c>
      <c r="B28" s="3">
        <v>6.1398000000000001</v>
      </c>
      <c r="C28" s="9">
        <v>1E-4</v>
      </c>
      <c r="D28" s="3">
        <v>6.9202000000000004</v>
      </c>
      <c r="E28" s="8">
        <v>1E-4</v>
      </c>
      <c r="F28" s="3">
        <f t="shared" si="0"/>
        <v>0.7804000000000002</v>
      </c>
      <c r="G28" s="8">
        <f t="shared" si="1"/>
        <v>1.4142135623730951E-4</v>
      </c>
      <c r="H28" s="3">
        <f t="shared" si="2"/>
        <v>1.2813941568426446</v>
      </c>
      <c r="I28" s="8">
        <f t="shared" si="3"/>
        <v>2.3220976362794778E-4</v>
      </c>
    </row>
    <row r="29" spans="1:9" x14ac:dyDescent="0.25">
      <c r="A29" s="3" t="s">
        <v>31</v>
      </c>
      <c r="B29" s="3">
        <v>6.1249000000000002</v>
      </c>
      <c r="C29" s="9">
        <v>1E-4</v>
      </c>
      <c r="D29" s="3">
        <v>6.9208999999999996</v>
      </c>
      <c r="E29" s="8">
        <v>1E-4</v>
      </c>
      <c r="F29" s="3">
        <f t="shared" si="0"/>
        <v>0.79599999999999937</v>
      </c>
      <c r="G29" s="8">
        <f t="shared" si="1"/>
        <v>1.4142135623730951E-4</v>
      </c>
      <c r="H29" s="3">
        <f t="shared" si="2"/>
        <v>1.2562814070351769</v>
      </c>
      <c r="I29" s="8">
        <f t="shared" si="3"/>
        <v>2.2319726180732453E-4</v>
      </c>
    </row>
    <row r="30" spans="1:9" x14ac:dyDescent="0.25">
      <c r="A30" s="3" t="s">
        <v>32</v>
      </c>
      <c r="B30" s="3">
        <v>6.1146000000000003</v>
      </c>
      <c r="C30" s="9">
        <v>1E-4</v>
      </c>
      <c r="D30" s="3">
        <v>6.9374000000000002</v>
      </c>
      <c r="E30" s="8">
        <v>1E-4</v>
      </c>
      <c r="F30" s="3">
        <f t="shared" si="0"/>
        <v>0.82279999999999998</v>
      </c>
      <c r="G30" s="8">
        <f t="shared" si="1"/>
        <v>1.4142135623730951E-4</v>
      </c>
      <c r="H30" s="3">
        <f t="shared" si="2"/>
        <v>1.2153621779290229</v>
      </c>
      <c r="I30" s="8">
        <f t="shared" si="3"/>
        <v>2.088942240182945E-4</v>
      </c>
    </row>
    <row r="31" spans="1:9" x14ac:dyDescent="0.25">
      <c r="A31" s="3" t="s">
        <v>33</v>
      </c>
      <c r="B31" s="3">
        <v>6.1318000000000001</v>
      </c>
      <c r="C31" s="9">
        <v>1E-4</v>
      </c>
      <c r="D31" s="3">
        <v>6.9889999999999999</v>
      </c>
      <c r="E31" s="8">
        <v>1E-4</v>
      </c>
      <c r="F31" s="3">
        <f t="shared" si="0"/>
        <v>0.85719999999999974</v>
      </c>
      <c r="G31" s="8">
        <f t="shared" si="1"/>
        <v>1.4142135623730951E-4</v>
      </c>
      <c r="H31" s="3">
        <f t="shared" si="2"/>
        <v>1.1665888940737288</v>
      </c>
      <c r="I31" s="8">
        <f t="shared" si="3"/>
        <v>1.9246451653206925E-4</v>
      </c>
    </row>
    <row r="32" spans="1:9" x14ac:dyDescent="0.25">
      <c r="A32" s="3" t="s">
        <v>34</v>
      </c>
      <c r="B32" s="3">
        <v>6.1828000000000003</v>
      </c>
      <c r="C32" s="9">
        <v>1E-4</v>
      </c>
      <c r="D32" s="3">
        <v>6.9040999999999997</v>
      </c>
      <c r="E32" s="8">
        <v>1E-4</v>
      </c>
      <c r="F32" s="3">
        <f t="shared" si="0"/>
        <v>0.72129999999999939</v>
      </c>
      <c r="G32" s="8">
        <f t="shared" si="1"/>
        <v>1.4142135623730951E-4</v>
      </c>
      <c r="H32" s="3">
        <f t="shared" si="2"/>
        <v>1.3863856924996545</v>
      </c>
      <c r="I32" s="8">
        <f t="shared" si="3"/>
        <v>2.7182107985762214E-4</v>
      </c>
    </row>
    <row r="33" spans="1:9" x14ac:dyDescent="0.25">
      <c r="A33" s="3" t="s">
        <v>35</v>
      </c>
      <c r="B33" s="3">
        <v>6.1205999999999996</v>
      </c>
      <c r="C33" s="9">
        <v>1E-4</v>
      </c>
      <c r="D33" s="3">
        <v>6.9508999999999999</v>
      </c>
      <c r="E33" s="8">
        <v>1E-4</v>
      </c>
      <c r="F33" s="3">
        <f t="shared" si="0"/>
        <v>0.83030000000000026</v>
      </c>
      <c r="G33" s="8">
        <f t="shared" si="1"/>
        <v>1.4142135623730951E-4</v>
      </c>
      <c r="H33" s="3">
        <f t="shared" si="2"/>
        <v>1.2043839576056843</v>
      </c>
      <c r="I33" s="8">
        <f t="shared" si="3"/>
        <v>2.0513743552336998E-4</v>
      </c>
    </row>
    <row r="34" spans="1:9" x14ac:dyDescent="0.25">
      <c r="A34" s="3" t="s">
        <v>36</v>
      </c>
      <c r="B34" s="3">
        <v>6.1924000000000001</v>
      </c>
      <c r="C34" s="9">
        <v>1E-4</v>
      </c>
      <c r="D34" s="3">
        <v>7.0220000000000002</v>
      </c>
      <c r="E34" s="8">
        <v>1E-4</v>
      </c>
      <c r="F34" s="3">
        <f t="shared" si="0"/>
        <v>0.82960000000000012</v>
      </c>
      <c r="G34" s="8">
        <f t="shared" si="1"/>
        <v>1.4142135623730951E-4</v>
      </c>
      <c r="H34" s="3">
        <f t="shared" si="2"/>
        <v>1.2054001928640308</v>
      </c>
      <c r="I34" s="8">
        <f t="shared" si="3"/>
        <v>2.0548376336010807E-4</v>
      </c>
    </row>
    <row r="35" spans="1:9" x14ac:dyDescent="0.25">
      <c r="A35" s="3" t="s">
        <v>37</v>
      </c>
      <c r="B35" s="3">
        <v>6.117</v>
      </c>
      <c r="C35" s="9">
        <v>1E-4</v>
      </c>
      <c r="D35" s="3">
        <v>6.9264999999999999</v>
      </c>
      <c r="E35" s="8">
        <v>1E-4</v>
      </c>
      <c r="F35" s="3">
        <f t="shared" si="0"/>
        <v>0.80949999999999989</v>
      </c>
      <c r="G35" s="8">
        <f t="shared" si="1"/>
        <v>1.4142135623730951E-4</v>
      </c>
      <c r="H35" s="3">
        <f t="shared" si="2"/>
        <v>1.2353304508956147</v>
      </c>
      <c r="I35" s="8">
        <f t="shared" si="3"/>
        <v>2.1581483356010491E-4</v>
      </c>
    </row>
    <row r="36" spans="1:9" x14ac:dyDescent="0.25">
      <c r="A36" s="3" t="s">
        <v>38</v>
      </c>
      <c r="B36" s="3">
        <v>6.1170999999999998</v>
      </c>
      <c r="C36" s="9">
        <v>1E-4</v>
      </c>
      <c r="D36" s="3">
        <v>6.9534000000000002</v>
      </c>
      <c r="E36" s="8">
        <v>1E-4</v>
      </c>
      <c r="F36" s="3">
        <f t="shared" si="0"/>
        <v>0.83630000000000049</v>
      </c>
      <c r="G36" s="8">
        <f t="shared" si="1"/>
        <v>1.4142135623730951E-4</v>
      </c>
      <c r="H36" s="3">
        <f t="shared" si="2"/>
        <v>1.1957431543704404</v>
      </c>
      <c r="I36" s="8">
        <f t="shared" si="3"/>
        <v>2.0220449432326455E-4</v>
      </c>
    </row>
    <row r="37" spans="1:9" x14ac:dyDescent="0.25">
      <c r="A37" s="3" t="s">
        <v>39</v>
      </c>
      <c r="B37" s="3">
        <v>6.1193999999999997</v>
      </c>
      <c r="C37" s="9">
        <v>1E-4</v>
      </c>
      <c r="D37" s="3">
        <v>6.9438000000000004</v>
      </c>
      <c r="E37" s="8">
        <v>1E-4</v>
      </c>
      <c r="F37" s="3">
        <f t="shared" si="0"/>
        <v>0.82440000000000069</v>
      </c>
      <c r="G37" s="8">
        <f t="shared" si="1"/>
        <v>1.4142135623730951E-4</v>
      </c>
      <c r="H37" s="3">
        <f t="shared" si="2"/>
        <v>1.2130033964095088</v>
      </c>
      <c r="I37" s="8">
        <f t="shared" si="3"/>
        <v>2.0808416477522486E-4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2021-06-21T16:34:20Z</dcterms:modified>
</cp:coreProperties>
</file>